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7 TURISMO\ТУРОПЕРАТОРАМ 2017\Лечебные  и оздоровительные пакеты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" i="1" l="1"/>
  <c r="AE14" i="1"/>
  <c r="AE15" i="1"/>
  <c r="AE20" i="1"/>
  <c r="AE21" i="1"/>
  <c r="AE32" i="1"/>
  <c r="AE33" i="1"/>
  <c r="AE47" i="1"/>
  <c r="AE48" i="1"/>
  <c r="AE8" i="1"/>
  <c r="AD10" i="1"/>
  <c r="AD14" i="1"/>
  <c r="AD15" i="1"/>
  <c r="AD20" i="1"/>
  <c r="AD21" i="1"/>
  <c r="AD32" i="1"/>
  <c r="AD33" i="1"/>
  <c r="AD47" i="1"/>
  <c r="AD48" i="1"/>
  <c r="AD8" i="1"/>
  <c r="AC10" i="1"/>
  <c r="AC14" i="1"/>
  <c r="AC15" i="1"/>
  <c r="AC20" i="1"/>
  <c r="AC21" i="1"/>
  <c r="AC32" i="1"/>
  <c r="AC33" i="1"/>
  <c r="AC47" i="1"/>
  <c r="AC48" i="1"/>
  <c r="AC8" i="1"/>
  <c r="W10" i="1"/>
  <c r="W14" i="1"/>
  <c r="W15" i="1"/>
  <c r="W20" i="1"/>
  <c r="W21" i="1"/>
  <c r="W25" i="1"/>
  <c r="W33" i="1"/>
  <c r="W37" i="1"/>
  <c r="W38" i="1"/>
  <c r="W39" i="1"/>
  <c r="W40" i="1"/>
  <c r="W47" i="1"/>
  <c r="W48" i="1"/>
  <c r="W58" i="1"/>
  <c r="W59" i="1"/>
  <c r="W62" i="1"/>
  <c r="W63" i="1"/>
  <c r="W8" i="1"/>
  <c r="V10" i="1"/>
  <c r="V14" i="1"/>
  <c r="V15" i="1"/>
  <c r="V20" i="1"/>
  <c r="V21" i="1"/>
  <c r="V25" i="1"/>
  <c r="V33" i="1"/>
  <c r="V37" i="1"/>
  <c r="V38" i="1"/>
  <c r="V39" i="1"/>
  <c r="V40" i="1"/>
  <c r="V47" i="1"/>
  <c r="V48" i="1"/>
  <c r="V58" i="1"/>
  <c r="V59" i="1"/>
  <c r="V62" i="1"/>
  <c r="V63" i="1"/>
  <c r="V8" i="1"/>
  <c r="U10" i="1"/>
  <c r="U14" i="1"/>
  <c r="U15" i="1"/>
  <c r="U20" i="1"/>
  <c r="U21" i="1"/>
  <c r="U25" i="1"/>
  <c r="U33" i="1"/>
  <c r="U37" i="1"/>
  <c r="U38" i="1"/>
  <c r="U39" i="1"/>
  <c r="U40" i="1"/>
  <c r="U47" i="1"/>
  <c r="U48" i="1"/>
  <c r="U58" i="1"/>
  <c r="U59" i="1"/>
  <c r="U62" i="1"/>
  <c r="U63" i="1"/>
  <c r="U8" i="1"/>
  <c r="O10" i="1"/>
  <c r="O14" i="1"/>
  <c r="O15" i="1"/>
  <c r="O20" i="1"/>
  <c r="O21" i="1"/>
  <c r="O25" i="1"/>
  <c r="O33" i="1"/>
  <c r="O37" i="1"/>
  <c r="O38" i="1"/>
  <c r="O39" i="1"/>
  <c r="O40" i="1"/>
  <c r="O42" i="1"/>
  <c r="O43" i="1"/>
  <c r="O47" i="1"/>
  <c r="O48" i="1"/>
  <c r="O58" i="1"/>
  <c r="O59" i="1"/>
  <c r="O62" i="1"/>
  <c r="O63" i="1"/>
  <c r="O8" i="1"/>
  <c r="N14" i="1"/>
  <c r="N15" i="1"/>
  <c r="N20" i="1"/>
  <c r="N21" i="1"/>
  <c r="N25" i="1"/>
  <c r="N33" i="1"/>
  <c r="N37" i="1"/>
  <c r="N38" i="1"/>
  <c r="N39" i="1"/>
  <c r="N40" i="1"/>
  <c r="N42" i="1"/>
  <c r="N43" i="1"/>
  <c r="N47" i="1"/>
  <c r="N48" i="1"/>
  <c r="N58" i="1"/>
  <c r="N59" i="1"/>
  <c r="N62" i="1"/>
  <c r="N63" i="1"/>
  <c r="N10" i="1"/>
  <c r="N8" i="1"/>
  <c r="M37" i="1"/>
  <c r="M10" i="1"/>
  <c r="M14" i="1"/>
  <c r="M15" i="1"/>
  <c r="M20" i="1"/>
  <c r="M21" i="1"/>
  <c r="M25" i="1"/>
  <c r="M33" i="1"/>
  <c r="M38" i="1"/>
  <c r="M39" i="1"/>
  <c r="M40" i="1"/>
  <c r="M42" i="1"/>
  <c r="M43" i="1"/>
  <c r="M47" i="1"/>
  <c r="M48" i="1"/>
  <c r="M58" i="1"/>
  <c r="M59" i="1"/>
  <c r="M62" i="1"/>
  <c r="M63" i="1"/>
  <c r="M8" i="1"/>
</calcChain>
</file>

<file path=xl/sharedStrings.xml><?xml version="1.0" encoding="utf-8"?>
<sst xmlns="http://schemas.openxmlformats.org/spreadsheetml/2006/main" count="130" uniqueCount="97">
  <si>
    <t>Дата заездов</t>
  </si>
  <si>
    <t>вход в  СПА Центр за доплату 20евро/день</t>
  </si>
  <si>
    <t xml:space="preserve">             Название отеля</t>
  </si>
  <si>
    <t>ВВ завтраки</t>
  </si>
  <si>
    <t>работает весь год</t>
  </si>
  <si>
    <t xml:space="preserve">Superior Euro 20,00за номер                             </t>
  </si>
  <si>
    <t xml:space="preserve">Superior Large Euro 30,00 за номер                        </t>
  </si>
  <si>
    <t xml:space="preserve">Доплаты: Classic Large Euro 10,00 за номер                      </t>
  </si>
  <si>
    <t xml:space="preserve">Доплаты: superior Euro 20,00за номер      </t>
  </si>
  <si>
    <t xml:space="preserve">JIUNIOR SUIT </t>
  </si>
  <si>
    <t>• Две огромные терассы. Джакузи на терассе</t>
  </si>
  <si>
    <t>• Открытый бассейн , тенесные корты, сад</t>
  </si>
  <si>
    <t>НВ полуп.</t>
  </si>
  <si>
    <t>Питание</t>
  </si>
  <si>
    <t>21ночей</t>
  </si>
  <si>
    <t>14ночей</t>
  </si>
  <si>
    <t>7ночей</t>
  </si>
  <si>
    <t xml:space="preserve">                </t>
  </si>
  <si>
    <t xml:space="preserve"> </t>
  </si>
  <si>
    <t xml:space="preserve">                                           </t>
  </si>
  <si>
    <t xml:space="preserve">            Ex/b</t>
  </si>
  <si>
    <t>• Открытый бассейн,закрытый бассейн,  сад</t>
  </si>
  <si>
    <t xml:space="preserve">с 15сентября-22декабря  </t>
  </si>
  <si>
    <t>Доп.  ночь   ВВ завтр/НВ полуп:  26/46евро</t>
  </si>
  <si>
    <r>
      <t xml:space="preserve">работает весь год. ТИП НОМЕРА </t>
    </r>
    <r>
      <rPr>
        <b/>
        <i/>
        <sz val="11"/>
        <color theme="1"/>
        <rFont val="Calibri"/>
        <family val="2"/>
        <scheme val="minor"/>
      </rPr>
      <t xml:space="preserve">DE LUXE </t>
    </r>
  </si>
  <si>
    <r>
      <rPr>
        <b/>
        <sz val="16"/>
        <color rgb="FF0070C0"/>
        <rFont val="Calibri"/>
        <family val="2"/>
        <scheme val="minor"/>
      </rPr>
      <t>3*SPA HOTEL TOURING</t>
    </r>
    <r>
      <rPr>
        <sz val="11"/>
        <color theme="1"/>
        <rFont val="Calibri"/>
        <family val="2"/>
        <scheme val="minor"/>
      </rPr>
      <t xml:space="preserve">  </t>
    </r>
    <r>
      <rPr>
        <b/>
        <i/>
        <sz val="11"/>
        <color theme="1"/>
        <rFont val="Calibri"/>
        <family val="2"/>
        <scheme val="minor"/>
      </rPr>
      <t>STANDART</t>
    </r>
  </si>
  <si>
    <t xml:space="preserve">4*SPA HOTEL SILVA SPLENDID </t>
  </si>
  <si>
    <r>
      <t xml:space="preserve">работает весь год,ТИП НОМЕРА </t>
    </r>
    <r>
      <rPr>
        <b/>
        <i/>
        <sz val="11"/>
        <color theme="1"/>
        <rFont val="Calibri"/>
        <family val="2"/>
        <scheme val="minor"/>
      </rPr>
      <t xml:space="preserve">CLASSIC  </t>
    </r>
  </si>
  <si>
    <r>
      <t>работает весь год,ТИП НОМЕРА</t>
    </r>
    <r>
      <rPr>
        <b/>
        <i/>
        <sz val="11"/>
        <color theme="1"/>
        <rFont val="Calibri"/>
        <family val="2"/>
        <scheme val="minor"/>
      </rPr>
      <t xml:space="preserve"> CLASSIC  </t>
    </r>
  </si>
  <si>
    <t>Доп. ночь  ВВ завтр/НВ: полуп 40/48евро</t>
  </si>
  <si>
    <t>07.01-30.06</t>
  </si>
  <si>
    <r>
      <t xml:space="preserve"> </t>
    </r>
    <r>
      <rPr>
        <b/>
        <sz val="16"/>
        <color rgb="FFFF0000"/>
        <rFont val="Calibri"/>
        <family val="2"/>
        <scheme val="minor"/>
      </rPr>
      <t xml:space="preserve"> SNGL</t>
    </r>
  </si>
  <si>
    <t>Период 16.09-23.12 +5%</t>
  </si>
  <si>
    <t>ДЕТИ: до 03 лет в номере с родит не платят</t>
  </si>
  <si>
    <t>с 03  до 08 лет в номере с родит -50%</t>
  </si>
  <si>
    <t>с 08  до 16 лет в номере с родит -40%</t>
  </si>
  <si>
    <t>Пасха, Рождество уточнить</t>
  </si>
  <si>
    <t>Доп. ночь   ВВ завтр/НВ полуп 39евро/59евро</t>
  </si>
  <si>
    <t>07.01-31.07</t>
  </si>
  <si>
    <t>01.09-29.12</t>
  </si>
  <si>
    <t>• Открытый бассейн  , сад, СПА</t>
  </si>
  <si>
    <t>кроме август+Новый год</t>
  </si>
  <si>
    <t>спросить стоимость</t>
  </si>
  <si>
    <t>Вход в  СПА Центр входит в стоимость!!!</t>
  </si>
  <si>
    <t>• Открытый бассей , тенесные корты, сад, СПА</t>
  </si>
  <si>
    <t>вход в  СПА Центр входит в стоимость!!!</t>
  </si>
  <si>
    <t>Доп. ночь   ВВ завтр/НВ полуп: 43евро/66евро</t>
  </si>
  <si>
    <t>с 05  до 10 лет в номере с родит 25евро ночь</t>
  </si>
  <si>
    <t>с 11  до 15 лет в номере с родит 35евро ночь</t>
  </si>
  <si>
    <t>с 16  до 18 лет в номере с родит -50%</t>
  </si>
  <si>
    <t>Доп. ночь   ВВ завтр/НВ полуп 49евро/70евро</t>
  </si>
  <si>
    <t>ДЕТИ: до 04 лет в номере с родит не платят</t>
  </si>
  <si>
    <t>с 05  до 12 лет в номере с родит 25евро ночь</t>
  </si>
  <si>
    <t xml:space="preserve">4*SPA PLACE HOTEL AMBASCIATORI </t>
  </si>
  <si>
    <t xml:space="preserve">Доплата за SUIT  за номер 50евро /ночь  </t>
  </si>
  <si>
    <t>01.07-15.09 УТОЧНИТЬ</t>
  </si>
  <si>
    <t>Доп. вид на сад низкий пер 10 евро номер</t>
  </si>
  <si>
    <t>В стоимость включено:</t>
  </si>
  <si>
    <t xml:space="preserve">• Оздоровительная программа «SPA  RELAX» на целый день  в отелях четыре и пять звезд,                                                     </t>
  </si>
  <si>
    <t>• Открытый бассейн или джакузи   в отелях четыре и пять звезд, где присутствует</t>
  </si>
  <si>
    <t xml:space="preserve">• Трансфер отель Фьюджи – аэропорт Рима в любой день недели на любой рейс. </t>
  </si>
  <si>
    <t xml:space="preserve">• Трансфер из  аэропортов Рима – отель Фьюджи в любой день недели на любой рейс. </t>
  </si>
  <si>
    <t>• Обзорная экскурсия по городу Фьюджи-терме</t>
  </si>
  <si>
    <t>• Обзорная экскурсия по парку Бонифация</t>
  </si>
  <si>
    <t>• Экскурсия в средневековый город Фьюджи 9-12 век</t>
  </si>
  <si>
    <t>• Русскоговорящая ассистенция на весь период</t>
  </si>
  <si>
    <t xml:space="preserve">Доплаты: DE LUXE Euro </t>
  </si>
  <si>
    <t xml:space="preserve">С 3-12 платят 15евро DE LUXE или JIUNIOR SUIT </t>
  </si>
  <si>
    <t>С 12-17 платят 50евро DE LUXE или JIUNIOR SUIT</t>
  </si>
  <si>
    <t>Дети в номере с родит. до 3х лет не платят</t>
  </si>
  <si>
    <r>
      <t xml:space="preserve">    </t>
    </r>
    <r>
      <rPr>
        <b/>
        <sz val="16"/>
        <color rgb="FFFF0000"/>
        <rFont val="Arial Black"/>
        <family val="2"/>
      </rPr>
      <t xml:space="preserve">  DBL на чел</t>
    </r>
  </si>
  <si>
    <r>
      <t xml:space="preserve">     </t>
    </r>
    <r>
      <rPr>
        <i/>
        <sz val="11"/>
        <color theme="1"/>
        <rFont val="Calibri"/>
        <family val="2"/>
        <scheme val="minor"/>
      </rPr>
      <t>В случае индвидуального трансфера доплата туда-обратно:</t>
    </r>
  </si>
  <si>
    <r>
      <t xml:space="preserve">                                                                                                 </t>
    </r>
    <r>
      <rPr>
        <b/>
        <sz val="11"/>
        <color rgb="FF0070C0"/>
        <rFont val="Calibri"/>
        <family val="2"/>
        <scheme val="minor"/>
      </rPr>
      <t>ИТАЛЬЯНСКИЙ ТУР ОПЕРАТОР СТС ТУР</t>
    </r>
  </si>
  <si>
    <t>• Проживание 07, 14 ночей  или 21ночей в номере ДБЛ (ВB завтраки или НВ полупансион)</t>
  </si>
  <si>
    <t>• Дегустация авторского коффе</t>
  </si>
  <si>
    <t>• Дегустация местных чочарских деликатесов</t>
  </si>
  <si>
    <t xml:space="preserve">с 02января-29июля  </t>
  </si>
  <si>
    <t xml:space="preserve">с 01 апреля-29июля  </t>
  </si>
  <si>
    <t xml:space="preserve">с 15сентября-30октября  </t>
  </si>
  <si>
    <r>
      <t xml:space="preserve">3*SPA HOTEL  ARGENTINA </t>
    </r>
    <r>
      <rPr>
        <b/>
        <sz val="8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 </t>
    </r>
    <r>
      <rPr>
        <b/>
        <i/>
        <sz val="10"/>
        <rFont val="Calibri"/>
        <family val="2"/>
        <scheme val="minor"/>
      </rPr>
      <t>STANDART</t>
    </r>
  </si>
  <si>
    <t>4*SPA HOTEL Best Western , FIUGGI TERME</t>
  </si>
  <si>
    <t>Доп. вид на сад  20евр</t>
  </si>
  <si>
    <t xml:space="preserve">с 01 апреля-31июня  </t>
  </si>
  <si>
    <t xml:space="preserve">с 01сентября -31октября  </t>
  </si>
  <si>
    <t xml:space="preserve">30 евро с человека, если два человека  или 90 евро если на одного человека  </t>
  </si>
  <si>
    <t>02.01-07.08</t>
  </si>
  <si>
    <t>20.08-23.12</t>
  </si>
  <si>
    <r>
      <t xml:space="preserve"> </t>
    </r>
    <r>
      <rPr>
        <b/>
        <sz val="11"/>
        <color rgb="FF0070C0"/>
        <rFont val="Calibri"/>
        <family val="2"/>
        <scheme val="minor"/>
      </rPr>
      <t xml:space="preserve">5* SPA HOTEL PALAZZO  01.04-31.10 </t>
    </r>
    <r>
      <rPr>
        <b/>
        <i/>
        <sz val="11"/>
        <rFont val="Calibri"/>
        <family val="2"/>
        <scheme val="minor"/>
      </rPr>
      <t>SUPERIOR</t>
    </r>
  </si>
  <si>
    <t>ДЕТИ: до 03х лет в номере с родит не платят</t>
  </si>
  <si>
    <t>с 13 до 16 лет в номере с родит -50%</t>
  </si>
  <si>
    <t>Доп ночь   ВВ завтр  95евро/НВ полуп 143евро</t>
  </si>
  <si>
    <r>
      <rPr>
        <sz val="14"/>
        <color theme="1"/>
        <rFont val="Arial Black"/>
        <family val="2"/>
      </rPr>
      <t xml:space="preserve"> </t>
    </r>
    <r>
      <rPr>
        <b/>
        <sz val="14"/>
        <color rgb="FFFF0000"/>
        <rFont val="Bernard MT Condensed"/>
        <family val="1"/>
      </rPr>
      <t xml:space="preserve">ФЬЮДЖИ ПАКЕТНАЯ </t>
    </r>
    <r>
      <rPr>
        <b/>
        <sz val="20"/>
        <color rgb="FFFF0000"/>
        <rFont val="Bernard MT Condensed"/>
        <family val="1"/>
      </rPr>
      <t>НЕТТО</t>
    </r>
    <r>
      <rPr>
        <b/>
        <sz val="14"/>
        <color rgb="FFFF0000"/>
        <rFont val="Bernard MT Condensed"/>
        <family val="1"/>
      </rPr>
      <t xml:space="preserve"> ЦЕНА 7/ 14 /21ночей ОТЕЛЬ+ТРАНСФЕР+ЭКСКУРСИИ НА 2017</t>
    </r>
    <r>
      <rPr>
        <b/>
        <sz val="11"/>
        <color rgb="FFFF0000"/>
        <rFont val="Bernard MT Condensed"/>
        <family val="1"/>
      </rPr>
      <t xml:space="preserve"> </t>
    </r>
  </si>
  <si>
    <t xml:space="preserve">    DBL на чел</t>
  </si>
  <si>
    <t>•Индивидуальная программа «ЗДОРОВЬЕ», включает:</t>
  </si>
  <si>
    <t xml:space="preserve">• Сопровождающий переводчик                                                                                                              </t>
  </si>
  <si>
    <t>• Первичная консультация врача термолога-акватерапевта</t>
  </si>
  <si>
    <t>•Абонемент входов в парке Бонифация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</si>
</sst>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Arial Black"/>
      <family val="2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b/>
      <sz val="16"/>
      <color rgb="FFFF0000"/>
      <name val="Arial Black"/>
      <family val="2"/>
    </font>
    <font>
      <b/>
      <sz val="15"/>
      <color theme="3"/>
      <name val="Arial Black"/>
      <family val="2"/>
    </font>
    <font>
      <b/>
      <sz val="14"/>
      <color theme="1"/>
      <name val="Arial Black"/>
      <family val="2"/>
    </font>
    <font>
      <b/>
      <sz val="11"/>
      <color theme="1"/>
      <name val="Arial Black"/>
      <family val="2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rgb="FFFF0000"/>
      <name val="Bernard MT Condensed"/>
      <family val="1"/>
    </font>
    <font>
      <b/>
      <sz val="20"/>
      <color rgb="FFFF0000"/>
      <name val="Bernard MT Condensed"/>
      <family val="1"/>
    </font>
    <font>
      <b/>
      <sz val="11"/>
      <color rgb="FFFF0000"/>
      <name val="Bernard MT Condensed"/>
      <family val="1"/>
    </font>
    <font>
      <b/>
      <sz val="18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1" applyNumberFormat="0" applyFill="0" applyAlignment="0" applyProtection="0"/>
  </cellStyleXfs>
  <cellXfs count="47"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0" xfId="0" applyFont="1"/>
    <xf numFmtId="0" fontId="1" fillId="0" borderId="0" xfId="0" applyFont="1"/>
    <xf numFmtId="0" fontId="5" fillId="0" borderId="0" xfId="0" applyFont="1"/>
    <xf numFmtId="0" fontId="4" fillId="0" borderId="0" xfId="0" applyFont="1"/>
    <xf numFmtId="0" fontId="12" fillId="2" borderId="0" xfId="0" applyFont="1" applyFill="1"/>
    <xf numFmtId="0" fontId="10" fillId="2" borderId="0" xfId="0" applyFont="1" applyFill="1"/>
    <xf numFmtId="0" fontId="15" fillId="0" borderId="1" xfId="1" applyAlignment="1">
      <alignment horizontal="center" textRotation="45"/>
    </xf>
    <xf numFmtId="0" fontId="17" fillId="0" borderId="0" xfId="0" applyFont="1"/>
    <xf numFmtId="0" fontId="18" fillId="0" borderId="0" xfId="0" applyFont="1"/>
    <xf numFmtId="0" fontId="23" fillId="0" borderId="0" xfId="0" applyFont="1"/>
    <xf numFmtId="0" fontId="24" fillId="0" borderId="0" xfId="0" applyFont="1"/>
    <xf numFmtId="0" fontId="16" fillId="0" borderId="0" xfId="0" applyFont="1"/>
    <xf numFmtId="0" fontId="20" fillId="2" borderId="2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0" fontId="22" fillId="0" borderId="5" xfId="1" applyFont="1" applyBorder="1" applyAlignment="1">
      <alignment horizontal="center" textRotation="45"/>
    </xf>
    <xf numFmtId="0" fontId="15" fillId="0" borderId="1" xfId="1" applyBorder="1" applyAlignment="1">
      <alignment horizontal="center" textRotation="45"/>
    </xf>
    <xf numFmtId="0" fontId="15" fillId="0" borderId="6" xfId="1" applyBorder="1" applyAlignment="1">
      <alignment horizontal="center" textRotation="45"/>
    </xf>
    <xf numFmtId="0" fontId="3" fillId="0" borderId="7" xfId="0" applyFont="1" applyBorder="1" applyAlignment="1">
      <alignment vertical="center"/>
    </xf>
    <xf numFmtId="0" fontId="3" fillId="0" borderId="0" xfId="0" applyFont="1" applyBorder="1"/>
    <xf numFmtId="0" fontId="3" fillId="0" borderId="8" xfId="0" applyFont="1" applyBorder="1"/>
    <xf numFmtId="0" fontId="23" fillId="0" borderId="7" xfId="0" applyFont="1" applyBorder="1" applyAlignment="1">
      <alignment vertical="center"/>
    </xf>
    <xf numFmtId="0" fontId="23" fillId="0" borderId="0" xfId="0" applyFont="1" applyBorder="1"/>
    <xf numFmtId="0" fontId="23" fillId="0" borderId="8" xfId="0" applyFont="1" applyBorder="1"/>
    <xf numFmtId="0" fontId="23" fillId="0" borderId="7" xfId="0" applyFont="1" applyBorder="1"/>
    <xf numFmtId="0" fontId="3" fillId="0" borderId="7" xfId="0" applyFont="1" applyBorder="1"/>
    <xf numFmtId="0" fontId="0" fillId="0" borderId="0" xfId="0" applyBorder="1"/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0" fontId="11" fillId="2" borderId="12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0" fillId="2" borderId="14" xfId="0" applyFont="1" applyFill="1" applyBorder="1"/>
    <xf numFmtId="0" fontId="30" fillId="0" borderId="0" xfId="0" applyFont="1"/>
    <xf numFmtId="0" fontId="31" fillId="0" borderId="12" xfId="1" applyFont="1" applyBorder="1" applyAlignment="1">
      <alignment horizontal="center" textRotation="45"/>
    </xf>
    <xf numFmtId="0" fontId="31" fillId="0" borderId="13" xfId="1" applyFont="1" applyBorder="1" applyAlignment="1">
      <alignment horizontal="center" textRotation="45"/>
    </xf>
    <xf numFmtId="0" fontId="15" fillId="0" borderId="14" xfId="1" applyBorder="1" applyAlignment="1">
      <alignment horizontal="center" textRotation="45"/>
    </xf>
    <xf numFmtId="0" fontId="12" fillId="2" borderId="12" xfId="0" applyFont="1" applyFill="1" applyBorder="1"/>
    <xf numFmtId="0" fontId="30" fillId="2" borderId="13" xfId="0" applyFont="1" applyFill="1" applyBorder="1"/>
    <xf numFmtId="0" fontId="10" fillId="2" borderId="12" xfId="0" applyFont="1" applyFill="1" applyBorder="1"/>
    <xf numFmtId="0" fontId="10" fillId="2" borderId="13" xfId="0" applyFont="1" applyFill="1" applyBorder="1"/>
    <xf numFmtId="0" fontId="15" fillId="0" borderId="12" xfId="1" applyBorder="1" applyAlignment="1">
      <alignment horizontal="center" textRotation="45"/>
    </xf>
    <xf numFmtId="0" fontId="15" fillId="0" borderId="13" xfId="1" applyBorder="1" applyAlignment="1">
      <alignment horizontal="center" textRotation="45"/>
    </xf>
    <xf numFmtId="0" fontId="15" fillId="0" borderId="15" xfId="1" applyBorder="1" applyAlignment="1">
      <alignment horizontal="center" textRotation="45"/>
    </xf>
  </cellXfs>
  <cellStyles count="2">
    <cellStyle name="Normale" xfId="0" builtinId="0"/>
    <cellStyle name="Tito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abSelected="1" showWhiteSpace="0" topLeftCell="A63" zoomScaleNormal="100" workbookViewId="0">
      <selection activeCell="A68" sqref="A68:XFD68"/>
    </sheetView>
  </sheetViews>
  <sheetFormatPr defaultRowHeight="24" x14ac:dyDescent="0.4"/>
  <cols>
    <col min="3" max="3" width="8.28515625" customWidth="1"/>
    <col min="4" max="4" width="9.140625" hidden="1" customWidth="1"/>
    <col min="7" max="7" width="26.42578125" customWidth="1"/>
    <col min="8" max="8" width="9.140625" hidden="1" customWidth="1"/>
    <col min="9" max="9" width="15" customWidth="1"/>
    <col min="10" max="10" width="11.28515625" style="1" hidden="1" customWidth="1"/>
    <col min="11" max="12" width="9.140625" hidden="1" customWidth="1"/>
    <col min="17" max="20" width="9.140625" hidden="1" customWidth="1"/>
    <col min="25" max="28" width="9.140625" hidden="1" customWidth="1"/>
    <col min="29" max="31" width="9.140625" style="36"/>
  </cols>
  <sheetData>
    <row r="1" spans="1:32" x14ac:dyDescent="0.4">
      <c r="E1" t="s">
        <v>72</v>
      </c>
    </row>
    <row r="2" spans="1:32" ht="27" x14ac:dyDescent="0.45">
      <c r="E2" s="1" t="s">
        <v>91</v>
      </c>
    </row>
    <row r="4" spans="1:32" ht="24.75" thickBot="1" x14ac:dyDescent="0.45"/>
    <row r="5" spans="1:32" s="8" customFormat="1" ht="36.75" customHeight="1" thickBot="1" x14ac:dyDescent="0.55000000000000004">
      <c r="B5" s="8" t="s">
        <v>0</v>
      </c>
      <c r="E5" s="8" t="s">
        <v>2</v>
      </c>
      <c r="I5" s="8" t="s">
        <v>13</v>
      </c>
      <c r="J5" s="15" t="s">
        <v>70</v>
      </c>
      <c r="K5" s="16"/>
      <c r="L5" s="17"/>
      <c r="M5" s="33" t="s">
        <v>92</v>
      </c>
      <c r="N5" s="34"/>
      <c r="O5" s="34"/>
      <c r="P5" s="35"/>
      <c r="Q5" s="8" t="s">
        <v>19</v>
      </c>
      <c r="R5" s="8" t="s">
        <v>31</v>
      </c>
      <c r="S5" s="8" t="s">
        <v>17</v>
      </c>
      <c r="U5" s="42"/>
      <c r="V5" s="43" t="s">
        <v>31</v>
      </c>
      <c r="W5" s="43"/>
      <c r="X5" s="35"/>
      <c r="Y5" s="7" t="s">
        <v>20</v>
      </c>
      <c r="AC5" s="40" t="s">
        <v>20</v>
      </c>
      <c r="AD5" s="41"/>
      <c r="AE5" s="41"/>
      <c r="AF5" s="35"/>
    </row>
    <row r="6" spans="1:32" s="9" customFormat="1" ht="66.75" thickBot="1" x14ac:dyDescent="0.3">
      <c r="J6" s="18" t="s">
        <v>16</v>
      </c>
      <c r="K6" s="19" t="s">
        <v>15</v>
      </c>
      <c r="L6" s="20" t="s">
        <v>14</v>
      </c>
      <c r="M6" s="18" t="s">
        <v>16</v>
      </c>
      <c r="N6" s="19" t="s">
        <v>15</v>
      </c>
      <c r="O6" s="20" t="s">
        <v>14</v>
      </c>
      <c r="Q6" s="9" t="s">
        <v>16</v>
      </c>
      <c r="R6" s="9" t="s">
        <v>15</v>
      </c>
      <c r="S6" s="9" t="s">
        <v>14</v>
      </c>
      <c r="U6" s="44" t="s">
        <v>16</v>
      </c>
      <c r="V6" s="45" t="s">
        <v>15</v>
      </c>
      <c r="W6" s="45" t="s">
        <v>14</v>
      </c>
      <c r="X6" s="46"/>
      <c r="Y6" s="9" t="s">
        <v>16</v>
      </c>
      <c r="Z6" s="9" t="s">
        <v>15</v>
      </c>
      <c r="AA6" s="9" t="s">
        <v>14</v>
      </c>
      <c r="AC6" s="37" t="s">
        <v>16</v>
      </c>
      <c r="AD6" s="38" t="s">
        <v>15</v>
      </c>
      <c r="AE6" s="38" t="s">
        <v>14</v>
      </c>
      <c r="AF6" s="39"/>
    </row>
    <row r="7" spans="1:32" ht="24.75" thickTop="1" x14ac:dyDescent="0.4">
      <c r="J7" s="21"/>
      <c r="K7" s="22"/>
      <c r="L7" s="23"/>
      <c r="M7" s="1"/>
      <c r="N7" s="1"/>
      <c r="O7" s="1"/>
      <c r="P7" s="1"/>
      <c r="Q7" s="1"/>
      <c r="R7" s="13"/>
      <c r="S7" s="1"/>
      <c r="T7" s="1"/>
      <c r="U7" s="1"/>
      <c r="V7" s="1"/>
      <c r="W7" s="1"/>
      <c r="Y7" s="1"/>
      <c r="AA7" s="1"/>
    </row>
    <row r="8" spans="1:32" ht="24.75" x14ac:dyDescent="0.45">
      <c r="A8" t="s">
        <v>76</v>
      </c>
      <c r="E8" t="s">
        <v>25</v>
      </c>
      <c r="H8" t="s">
        <v>18</v>
      </c>
      <c r="I8" t="s">
        <v>3</v>
      </c>
      <c r="J8" s="24">
        <v>254</v>
      </c>
      <c r="K8" s="25">
        <v>408</v>
      </c>
      <c r="L8" s="26">
        <v>562</v>
      </c>
      <c r="M8" s="12">
        <f>SUM(J8)+63</f>
        <v>317</v>
      </c>
      <c r="N8" s="12">
        <f>SUM(K8)+91</f>
        <v>499</v>
      </c>
      <c r="O8" s="12">
        <f>SUM(L8)+119</f>
        <v>681</v>
      </c>
      <c r="P8" s="12"/>
      <c r="Q8" s="12">
        <v>359</v>
      </c>
      <c r="R8" s="12">
        <v>618</v>
      </c>
      <c r="S8" s="12">
        <v>814</v>
      </c>
      <c r="T8" s="12"/>
      <c r="U8" s="12">
        <f>SUM(Q8)+63</f>
        <v>422</v>
      </c>
      <c r="V8" s="12">
        <f>SUM(R8)+91</f>
        <v>709</v>
      </c>
      <c r="W8" s="12">
        <f>SUM(S8)+119</f>
        <v>933</v>
      </c>
      <c r="Y8" s="1">
        <v>226</v>
      </c>
      <c r="Z8" s="1">
        <v>352</v>
      </c>
      <c r="AA8" s="1">
        <v>478</v>
      </c>
      <c r="AC8" s="36">
        <f>SUM(Y8)+63</f>
        <v>289</v>
      </c>
      <c r="AD8" s="36">
        <f>SUM(Z8)+91</f>
        <v>443</v>
      </c>
      <c r="AE8" s="36">
        <f>SUM(AA8)+119</f>
        <v>597</v>
      </c>
    </row>
    <row r="9" spans="1:32" ht="17.25" customHeight="1" x14ac:dyDescent="0.45">
      <c r="A9" t="s">
        <v>22</v>
      </c>
      <c r="E9" t="s">
        <v>4</v>
      </c>
      <c r="J9" s="24"/>
      <c r="K9" s="22"/>
      <c r="L9" s="23"/>
      <c r="M9" s="12"/>
      <c r="N9" s="12"/>
      <c r="O9" s="12"/>
      <c r="P9" s="1"/>
      <c r="Q9" s="1"/>
      <c r="R9" s="13"/>
      <c r="S9" s="1"/>
      <c r="T9" s="1"/>
      <c r="U9" s="12"/>
      <c r="V9" s="12"/>
      <c r="W9" s="12"/>
      <c r="Y9" s="1"/>
      <c r="Z9" s="1"/>
      <c r="AA9" s="1"/>
    </row>
    <row r="10" spans="1:32" ht="24.75" x14ac:dyDescent="0.45">
      <c r="A10" t="s">
        <v>36</v>
      </c>
      <c r="E10" t="s">
        <v>1</v>
      </c>
      <c r="I10" t="s">
        <v>12</v>
      </c>
      <c r="J10" s="24">
        <v>380</v>
      </c>
      <c r="K10" s="25">
        <v>660</v>
      </c>
      <c r="L10" s="26">
        <v>940</v>
      </c>
      <c r="M10" s="12">
        <f t="shared" ref="M10:M63" si="0">SUM(J10)+63</f>
        <v>443</v>
      </c>
      <c r="N10" s="12">
        <f t="shared" ref="N10:N63" si="1">SUM(K10)+91</f>
        <v>751</v>
      </c>
      <c r="O10" s="12">
        <f t="shared" ref="O10:O63" si="2">SUM(L10)+119</f>
        <v>1059</v>
      </c>
      <c r="P10" s="12"/>
      <c r="Q10" s="12">
        <v>480</v>
      </c>
      <c r="R10" s="12">
        <v>870</v>
      </c>
      <c r="S10" s="12">
        <v>1192</v>
      </c>
      <c r="T10" s="12"/>
      <c r="U10" s="12">
        <f t="shared" ref="U10:U63" si="3">SUM(Q10)+63</f>
        <v>543</v>
      </c>
      <c r="V10" s="12">
        <f t="shared" ref="V10:V63" si="4">SUM(R10)+91</f>
        <v>961</v>
      </c>
      <c r="W10" s="12">
        <f t="shared" ref="W10:W63" si="5">SUM(S10)+119</f>
        <v>1311</v>
      </c>
      <c r="Y10" s="1">
        <v>352</v>
      </c>
      <c r="Z10" s="1">
        <v>604</v>
      </c>
      <c r="AA10" s="1">
        <v>856</v>
      </c>
      <c r="AC10" s="36">
        <f t="shared" ref="AC10:AC48" si="6">SUM(Y10)+63</f>
        <v>415</v>
      </c>
      <c r="AD10" s="36">
        <f t="shared" ref="AD10:AD48" si="7">SUM(Z10)+91</f>
        <v>695</v>
      </c>
      <c r="AE10" s="36">
        <f t="shared" ref="AE10:AE48" si="8">SUM(AA10)+119</f>
        <v>975</v>
      </c>
    </row>
    <row r="11" spans="1:32" ht="24.75" x14ac:dyDescent="0.45">
      <c r="E11" t="s">
        <v>23</v>
      </c>
      <c r="J11" s="24"/>
      <c r="K11" s="22"/>
      <c r="L11" s="23"/>
      <c r="M11" s="12"/>
      <c r="N11" s="12"/>
      <c r="O11" s="12"/>
      <c r="P11" s="1"/>
      <c r="Q11" s="1"/>
      <c r="R11" s="13"/>
      <c r="S11" s="1"/>
      <c r="T11" s="1"/>
      <c r="U11" s="12"/>
      <c r="V11" s="12"/>
      <c r="W11" s="12"/>
      <c r="Y11" s="1"/>
      <c r="Z11" s="1"/>
      <c r="AA11" s="1"/>
    </row>
    <row r="12" spans="1:32" ht="24.75" x14ac:dyDescent="0.45">
      <c r="J12" s="24"/>
      <c r="K12" s="22"/>
      <c r="L12" s="23"/>
      <c r="M12" s="12"/>
      <c r="N12" s="12"/>
      <c r="O12" s="12"/>
      <c r="P12" s="1"/>
      <c r="Q12" s="1"/>
      <c r="R12" s="13"/>
      <c r="S12" s="1"/>
      <c r="T12" s="1"/>
      <c r="U12" s="12"/>
      <c r="V12" s="12"/>
      <c r="W12" s="12"/>
      <c r="Y12" s="1"/>
      <c r="Z12" s="1"/>
      <c r="AA12" s="1"/>
    </row>
    <row r="13" spans="1:32" ht="24.75" x14ac:dyDescent="0.45">
      <c r="J13" s="24"/>
      <c r="K13" s="25"/>
      <c r="L13" s="26"/>
      <c r="M13" s="12"/>
      <c r="N13" s="12"/>
      <c r="O13" s="12"/>
      <c r="P13" s="12"/>
      <c r="Q13" s="1"/>
      <c r="R13" s="13"/>
      <c r="S13" s="1"/>
      <c r="T13" s="1"/>
      <c r="U13" s="12"/>
      <c r="V13" s="12"/>
      <c r="W13" s="12"/>
      <c r="Y13" s="1"/>
      <c r="Z13" s="1"/>
      <c r="AA13" s="1"/>
    </row>
    <row r="14" spans="1:32" ht="24.75" x14ac:dyDescent="0.45">
      <c r="A14" t="s">
        <v>77</v>
      </c>
      <c r="E14" s="2" t="s">
        <v>79</v>
      </c>
      <c r="I14" t="s">
        <v>3</v>
      </c>
      <c r="J14" s="24">
        <v>369</v>
      </c>
      <c r="K14" s="25">
        <v>637</v>
      </c>
      <c r="L14" s="26">
        <v>906</v>
      </c>
      <c r="M14" s="12">
        <f t="shared" si="0"/>
        <v>432</v>
      </c>
      <c r="N14" s="12">
        <f t="shared" si="1"/>
        <v>728</v>
      </c>
      <c r="O14" s="12">
        <f t="shared" si="2"/>
        <v>1025</v>
      </c>
      <c r="P14" s="12"/>
      <c r="Q14" s="1">
        <v>474</v>
      </c>
      <c r="R14" s="13">
        <v>847</v>
      </c>
      <c r="S14" s="1">
        <v>1221</v>
      </c>
      <c r="T14" s="1"/>
      <c r="U14" s="12">
        <f t="shared" si="3"/>
        <v>537</v>
      </c>
      <c r="V14" s="12">
        <f t="shared" si="4"/>
        <v>938</v>
      </c>
      <c r="W14" s="12">
        <f t="shared" si="5"/>
        <v>1340</v>
      </c>
      <c r="Y14" s="1">
        <v>369</v>
      </c>
      <c r="Z14" s="1">
        <v>637</v>
      </c>
      <c r="AA14" s="1">
        <v>906</v>
      </c>
      <c r="AC14" s="36">
        <f t="shared" si="6"/>
        <v>432</v>
      </c>
      <c r="AD14" s="36">
        <f t="shared" si="7"/>
        <v>728</v>
      </c>
      <c r="AE14" s="36">
        <f t="shared" si="8"/>
        <v>1025</v>
      </c>
    </row>
    <row r="15" spans="1:32" ht="24.75" x14ac:dyDescent="0.45">
      <c r="A15" t="s">
        <v>78</v>
      </c>
      <c r="E15" s="6" t="s">
        <v>21</v>
      </c>
      <c r="I15" t="s">
        <v>12</v>
      </c>
      <c r="J15" s="24">
        <v>439</v>
      </c>
      <c r="K15" s="25">
        <v>777</v>
      </c>
      <c r="L15" s="26">
        <v>1116</v>
      </c>
      <c r="M15" s="12">
        <f t="shared" si="0"/>
        <v>502</v>
      </c>
      <c r="N15" s="12">
        <f t="shared" si="1"/>
        <v>868</v>
      </c>
      <c r="O15" s="12">
        <f t="shared" si="2"/>
        <v>1235</v>
      </c>
      <c r="P15" s="12"/>
      <c r="Q15" s="1">
        <v>544</v>
      </c>
      <c r="R15" s="13">
        <v>987</v>
      </c>
      <c r="S15" s="1">
        <v>1431</v>
      </c>
      <c r="T15" s="1"/>
      <c r="U15" s="12">
        <f t="shared" si="3"/>
        <v>607</v>
      </c>
      <c r="V15" s="12">
        <f t="shared" si="4"/>
        <v>1078</v>
      </c>
      <c r="W15" s="12">
        <f t="shared" si="5"/>
        <v>1550</v>
      </c>
      <c r="Y15" s="1">
        <v>439</v>
      </c>
      <c r="Z15" s="1">
        <v>777</v>
      </c>
      <c r="AA15" s="1">
        <v>1116</v>
      </c>
      <c r="AC15" s="36">
        <f t="shared" si="6"/>
        <v>502</v>
      </c>
      <c r="AD15" s="36">
        <f t="shared" si="7"/>
        <v>868</v>
      </c>
      <c r="AE15" s="36">
        <f t="shared" si="8"/>
        <v>1235</v>
      </c>
    </row>
    <row r="16" spans="1:32" ht="24.75" x14ac:dyDescent="0.45">
      <c r="E16" t="s">
        <v>1</v>
      </c>
      <c r="J16" s="24"/>
      <c r="K16" s="22"/>
      <c r="L16" s="23"/>
      <c r="M16" s="12"/>
      <c r="N16" s="12"/>
      <c r="O16" s="12"/>
      <c r="P16" s="1"/>
      <c r="Q16" s="1"/>
      <c r="R16" s="13"/>
      <c r="S16" s="1"/>
      <c r="T16" s="1"/>
      <c r="U16" s="12"/>
      <c r="V16" s="12"/>
      <c r="W16" s="12"/>
      <c r="Y16" s="1"/>
      <c r="Z16" s="1"/>
      <c r="AA16" s="1"/>
    </row>
    <row r="17" spans="1:31" ht="24.75" x14ac:dyDescent="0.45">
      <c r="E17" t="s">
        <v>29</v>
      </c>
      <c r="J17" s="27"/>
      <c r="K17" s="22"/>
      <c r="L17" s="23"/>
      <c r="M17" s="12"/>
      <c r="N17" s="12"/>
      <c r="O17" s="12"/>
      <c r="P17" s="1"/>
      <c r="Q17" s="1"/>
      <c r="R17" s="13"/>
      <c r="S17" s="1"/>
      <c r="T17" s="1"/>
      <c r="U17" s="12"/>
      <c r="V17" s="12"/>
      <c r="W17" s="12"/>
      <c r="Y17" s="1"/>
      <c r="Z17" s="1"/>
      <c r="AA17" s="1"/>
    </row>
    <row r="18" spans="1:31" ht="24.75" x14ac:dyDescent="0.45">
      <c r="J18" s="27"/>
      <c r="K18" s="22"/>
      <c r="L18" s="23"/>
      <c r="M18" s="12"/>
      <c r="N18" s="12"/>
      <c r="O18" s="12"/>
      <c r="P18" s="1"/>
      <c r="Q18" s="1"/>
      <c r="R18" s="13"/>
      <c r="S18" s="1"/>
      <c r="T18" s="1"/>
      <c r="U18" s="12"/>
      <c r="V18" s="12"/>
      <c r="W18" s="12"/>
      <c r="Y18" s="1"/>
      <c r="Z18" s="1"/>
      <c r="AA18" s="1"/>
    </row>
    <row r="19" spans="1:31" ht="24.75" x14ac:dyDescent="0.45">
      <c r="A19" s="4"/>
      <c r="J19" s="28"/>
      <c r="K19" s="22"/>
      <c r="L19" s="23"/>
      <c r="M19" s="12"/>
      <c r="N19" s="12"/>
      <c r="O19" s="12"/>
      <c r="P19" s="1"/>
      <c r="Q19" s="1"/>
      <c r="R19" s="13"/>
      <c r="S19" s="1"/>
      <c r="T19" s="1"/>
      <c r="U19" s="12"/>
      <c r="V19" s="12"/>
      <c r="W19" s="12"/>
      <c r="Y19" s="1"/>
      <c r="Z19" s="1"/>
      <c r="AA19" s="1"/>
    </row>
    <row r="20" spans="1:31" ht="24.75" x14ac:dyDescent="0.45">
      <c r="A20" t="s">
        <v>30</v>
      </c>
      <c r="E20" s="14" t="s">
        <v>80</v>
      </c>
      <c r="I20" t="s">
        <v>3</v>
      </c>
      <c r="J20" s="28">
        <v>349</v>
      </c>
      <c r="K20" s="22">
        <v>555</v>
      </c>
      <c r="L20" s="23">
        <v>775</v>
      </c>
      <c r="M20" s="12">
        <f t="shared" si="0"/>
        <v>412</v>
      </c>
      <c r="N20" s="12">
        <f t="shared" si="1"/>
        <v>646</v>
      </c>
      <c r="O20" s="12">
        <f t="shared" si="2"/>
        <v>894</v>
      </c>
      <c r="P20" s="1"/>
      <c r="Q20" s="1">
        <v>486</v>
      </c>
      <c r="R20" s="13">
        <v>827</v>
      </c>
      <c r="S20" s="1">
        <v>1193</v>
      </c>
      <c r="T20" s="1"/>
      <c r="U20" s="12">
        <f t="shared" si="3"/>
        <v>549</v>
      </c>
      <c r="V20" s="12">
        <f t="shared" si="4"/>
        <v>918</v>
      </c>
      <c r="W20" s="12">
        <f t="shared" si="5"/>
        <v>1312</v>
      </c>
      <c r="Y20" s="1">
        <v>215</v>
      </c>
      <c r="Z20" s="1">
        <v>378</v>
      </c>
      <c r="AA20" s="1">
        <v>537</v>
      </c>
      <c r="AC20" s="36">
        <f t="shared" si="6"/>
        <v>278</v>
      </c>
      <c r="AD20" s="36">
        <f t="shared" si="7"/>
        <v>469</v>
      </c>
      <c r="AE20" s="36">
        <f t="shared" si="8"/>
        <v>656</v>
      </c>
    </row>
    <row r="21" spans="1:31" ht="24.75" x14ac:dyDescent="0.45">
      <c r="A21" t="s">
        <v>36</v>
      </c>
      <c r="E21" t="s">
        <v>24</v>
      </c>
      <c r="I21" t="s">
        <v>12</v>
      </c>
      <c r="J21" s="28">
        <v>488</v>
      </c>
      <c r="K21" s="22">
        <v>865</v>
      </c>
      <c r="L21" s="23">
        <v>1175</v>
      </c>
      <c r="M21" s="12">
        <f t="shared" si="0"/>
        <v>551</v>
      </c>
      <c r="N21" s="12">
        <f t="shared" si="1"/>
        <v>956</v>
      </c>
      <c r="O21" s="12">
        <f t="shared" si="2"/>
        <v>1294</v>
      </c>
      <c r="P21" s="1"/>
      <c r="Q21" s="1">
        <v>625</v>
      </c>
      <c r="R21" s="13">
        <v>1147</v>
      </c>
      <c r="S21" s="1">
        <v>1597</v>
      </c>
      <c r="T21" s="1"/>
      <c r="U21" s="12">
        <f t="shared" si="3"/>
        <v>688</v>
      </c>
      <c r="V21" s="12">
        <f t="shared" si="4"/>
        <v>1238</v>
      </c>
      <c r="W21" s="12">
        <f t="shared" si="5"/>
        <v>1716</v>
      </c>
      <c r="Y21" s="1">
        <v>319</v>
      </c>
      <c r="Z21" s="1">
        <v>578</v>
      </c>
      <c r="AA21" s="1">
        <v>832</v>
      </c>
      <c r="AC21" s="36">
        <f t="shared" si="6"/>
        <v>382</v>
      </c>
      <c r="AD21" s="36">
        <f t="shared" si="7"/>
        <v>669</v>
      </c>
      <c r="AE21" s="36">
        <f t="shared" si="8"/>
        <v>951</v>
      </c>
    </row>
    <row r="22" spans="1:31" ht="24.75" x14ac:dyDescent="0.45">
      <c r="A22" t="s">
        <v>55</v>
      </c>
      <c r="E22" t="s">
        <v>44</v>
      </c>
      <c r="J22" s="28"/>
      <c r="K22" s="22"/>
      <c r="L22" s="23"/>
      <c r="M22" s="12"/>
      <c r="N22" s="12"/>
      <c r="O22" s="12"/>
      <c r="P22" s="1"/>
      <c r="Q22" s="1"/>
      <c r="R22" s="13"/>
      <c r="S22" s="1"/>
      <c r="T22" s="1"/>
      <c r="U22" s="12"/>
      <c r="V22" s="12"/>
      <c r="W22" s="12"/>
      <c r="Y22" s="1"/>
      <c r="Z22" s="1"/>
      <c r="AA22" s="1"/>
    </row>
    <row r="23" spans="1:31" ht="24.75" x14ac:dyDescent="0.45">
      <c r="E23" s="10" t="s">
        <v>43</v>
      </c>
      <c r="J23" s="28"/>
      <c r="K23" s="22"/>
      <c r="L23" s="23"/>
      <c r="M23" s="12"/>
      <c r="N23" s="12"/>
      <c r="O23" s="12"/>
      <c r="P23" s="1"/>
      <c r="Q23" s="1"/>
      <c r="R23" s="13"/>
      <c r="S23" s="1"/>
      <c r="T23" s="1"/>
      <c r="U23" s="12"/>
      <c r="V23" s="12"/>
      <c r="W23" s="12"/>
      <c r="Y23" s="1"/>
      <c r="Z23" s="1"/>
      <c r="AA23" s="1"/>
    </row>
    <row r="24" spans="1:31" ht="24.75" x14ac:dyDescent="0.45">
      <c r="E24" t="s">
        <v>37</v>
      </c>
      <c r="J24" s="28"/>
      <c r="K24" s="22"/>
      <c r="L24" s="23"/>
      <c r="M24" s="12"/>
      <c r="N24" s="12"/>
      <c r="O24" s="12"/>
      <c r="P24" s="1"/>
      <c r="Q24" s="1"/>
      <c r="R24" s="13"/>
      <c r="S24" s="1"/>
      <c r="T24" s="1"/>
      <c r="U24" s="12"/>
      <c r="V24" s="12"/>
      <c r="W24" s="12"/>
      <c r="Y24" s="1"/>
      <c r="Z24" s="1"/>
      <c r="AA24" s="1"/>
    </row>
    <row r="25" spans="1:31" ht="24.75" x14ac:dyDescent="0.45">
      <c r="E25" t="s">
        <v>54</v>
      </c>
      <c r="J25" s="28">
        <v>175</v>
      </c>
      <c r="K25" s="22">
        <v>350</v>
      </c>
      <c r="L25" s="23">
        <v>525</v>
      </c>
      <c r="M25" s="12">
        <f t="shared" si="0"/>
        <v>238</v>
      </c>
      <c r="N25" s="12">
        <f t="shared" si="1"/>
        <v>441</v>
      </c>
      <c r="O25" s="12">
        <f t="shared" si="2"/>
        <v>644</v>
      </c>
      <c r="P25" s="1"/>
      <c r="Q25" s="1">
        <v>350</v>
      </c>
      <c r="R25" s="13">
        <v>700</v>
      </c>
      <c r="S25" s="1">
        <v>1050</v>
      </c>
      <c r="T25" s="1"/>
      <c r="U25" s="12">
        <f t="shared" si="3"/>
        <v>413</v>
      </c>
      <c r="V25" s="12">
        <f t="shared" si="4"/>
        <v>791</v>
      </c>
      <c r="W25" s="12">
        <f t="shared" si="5"/>
        <v>1169</v>
      </c>
      <c r="Y25" s="1"/>
      <c r="Z25" s="1"/>
      <c r="AA25" s="1"/>
    </row>
    <row r="26" spans="1:31" ht="24.75" x14ac:dyDescent="0.45">
      <c r="E26" t="s">
        <v>32</v>
      </c>
      <c r="J26" s="28"/>
      <c r="K26" s="22"/>
      <c r="L26" s="23"/>
      <c r="M26" s="12"/>
      <c r="N26" s="12"/>
      <c r="O26" s="12"/>
      <c r="P26" s="1"/>
      <c r="Q26" s="1"/>
      <c r="R26" s="13"/>
      <c r="S26" s="1"/>
      <c r="T26" s="1"/>
      <c r="U26" s="12"/>
      <c r="V26" s="12"/>
      <c r="W26" s="12"/>
      <c r="Y26" s="1"/>
      <c r="Z26" s="1"/>
      <c r="AA26" s="1"/>
    </row>
    <row r="27" spans="1:31" ht="24.75" x14ac:dyDescent="0.45">
      <c r="E27" t="s">
        <v>33</v>
      </c>
      <c r="J27" s="28"/>
      <c r="K27" s="22"/>
      <c r="L27" s="23"/>
      <c r="M27" s="12"/>
      <c r="N27" s="12"/>
      <c r="O27" s="12"/>
      <c r="P27" s="1"/>
      <c r="Q27" s="1"/>
      <c r="R27" s="13"/>
      <c r="S27" s="1"/>
      <c r="T27" s="1"/>
      <c r="U27" s="12"/>
      <c r="V27" s="12"/>
      <c r="W27" s="12"/>
      <c r="Y27" s="1"/>
      <c r="Z27" s="1"/>
      <c r="AA27" s="1"/>
    </row>
    <row r="28" spans="1:31" ht="24.75" x14ac:dyDescent="0.45">
      <c r="E28" t="s">
        <v>34</v>
      </c>
      <c r="J28" s="28"/>
      <c r="K28" s="22"/>
      <c r="L28" s="23"/>
      <c r="M28" s="12"/>
      <c r="N28" s="12"/>
      <c r="O28" s="12"/>
      <c r="P28" s="1"/>
      <c r="Q28" s="1"/>
      <c r="R28" s="13"/>
      <c r="S28" s="1"/>
      <c r="T28" s="1"/>
      <c r="U28" s="12"/>
      <c r="V28" s="12"/>
      <c r="W28" s="12"/>
      <c r="Y28" s="1"/>
      <c r="Z28" s="1"/>
      <c r="AA28" s="1"/>
    </row>
    <row r="29" spans="1:31" ht="24.75" x14ac:dyDescent="0.45">
      <c r="E29" t="s">
        <v>35</v>
      </c>
      <c r="J29" s="28"/>
      <c r="K29" s="22"/>
      <c r="L29" s="23"/>
      <c r="M29" s="12"/>
      <c r="N29" s="12"/>
      <c r="O29" s="12"/>
      <c r="P29" s="1"/>
      <c r="Q29" s="1"/>
      <c r="R29" s="13"/>
      <c r="S29" s="1"/>
      <c r="T29" s="1"/>
      <c r="U29" s="12"/>
      <c r="V29" s="12"/>
      <c r="W29" s="12"/>
      <c r="Y29" s="1"/>
      <c r="Z29" s="1"/>
      <c r="AA29" s="1"/>
    </row>
    <row r="30" spans="1:31" ht="24.75" x14ac:dyDescent="0.45">
      <c r="J30" s="28"/>
      <c r="K30" s="22"/>
      <c r="L30" s="23"/>
      <c r="M30" s="12"/>
      <c r="N30" s="12"/>
      <c r="O30" s="12"/>
      <c r="P30" s="1"/>
      <c r="Q30" s="1"/>
      <c r="R30" s="13"/>
      <c r="S30" s="1"/>
      <c r="T30" s="1"/>
      <c r="U30" s="12"/>
      <c r="V30" s="12"/>
      <c r="W30" s="12"/>
      <c r="Y30" s="1"/>
      <c r="Z30" s="1"/>
      <c r="AA30" s="1"/>
    </row>
    <row r="31" spans="1:31" ht="24.75" x14ac:dyDescent="0.45">
      <c r="J31" s="28"/>
      <c r="K31" s="22"/>
      <c r="L31" s="23"/>
      <c r="M31" s="12"/>
      <c r="N31" s="12"/>
      <c r="O31" s="12"/>
      <c r="P31" s="1"/>
      <c r="Q31" s="1"/>
      <c r="R31" s="13"/>
      <c r="S31" s="1"/>
      <c r="T31" s="1"/>
      <c r="U31" s="12"/>
      <c r="V31" s="12"/>
      <c r="W31" s="12"/>
      <c r="Y31" s="1"/>
      <c r="Z31" s="1"/>
      <c r="AA31" s="1"/>
    </row>
    <row r="32" spans="1:31" ht="24.75" x14ac:dyDescent="0.45">
      <c r="A32" t="s">
        <v>38</v>
      </c>
      <c r="E32" s="3" t="s">
        <v>26</v>
      </c>
      <c r="I32" t="s">
        <v>3</v>
      </c>
      <c r="J32" s="28">
        <v>439</v>
      </c>
      <c r="K32" s="22">
        <v>579</v>
      </c>
      <c r="L32" s="23">
        <v>778</v>
      </c>
      <c r="M32" s="12">
        <v>492</v>
      </c>
      <c r="N32" s="12">
        <v>777</v>
      </c>
      <c r="O32" s="12">
        <v>1057</v>
      </c>
      <c r="P32" s="1"/>
      <c r="Q32" s="1">
        <v>439</v>
      </c>
      <c r="R32" s="13">
        <v>579</v>
      </c>
      <c r="S32" s="1">
        <v>778</v>
      </c>
      <c r="T32" s="1"/>
      <c r="U32" s="12">
        <v>492</v>
      </c>
      <c r="V32" s="12">
        <v>777</v>
      </c>
      <c r="W32" s="12">
        <v>1057</v>
      </c>
      <c r="Y32" s="1">
        <v>248</v>
      </c>
      <c r="Z32" s="1">
        <v>496</v>
      </c>
      <c r="AA32" s="1">
        <v>694</v>
      </c>
      <c r="AC32" s="36">
        <f t="shared" si="6"/>
        <v>311</v>
      </c>
      <c r="AD32" s="36">
        <f t="shared" si="7"/>
        <v>587</v>
      </c>
      <c r="AE32" s="36">
        <f t="shared" si="8"/>
        <v>813</v>
      </c>
    </row>
    <row r="33" spans="1:31" ht="24.75" x14ac:dyDescent="0.45">
      <c r="A33" t="s">
        <v>39</v>
      </c>
      <c r="E33" t="s">
        <v>27</v>
      </c>
      <c r="I33" t="s">
        <v>12</v>
      </c>
      <c r="J33" s="28">
        <v>595</v>
      </c>
      <c r="K33" s="22">
        <v>1018</v>
      </c>
      <c r="L33" s="23">
        <v>1431</v>
      </c>
      <c r="M33" s="12">
        <f t="shared" si="0"/>
        <v>658</v>
      </c>
      <c r="N33" s="12">
        <f t="shared" si="1"/>
        <v>1109</v>
      </c>
      <c r="O33" s="12">
        <f t="shared" si="2"/>
        <v>1550</v>
      </c>
      <c r="P33" s="1"/>
      <c r="Q33" s="1">
        <v>595</v>
      </c>
      <c r="R33" s="13">
        <v>1018</v>
      </c>
      <c r="S33" s="1">
        <v>1431</v>
      </c>
      <c r="T33" s="1"/>
      <c r="U33" s="12">
        <f t="shared" si="3"/>
        <v>658</v>
      </c>
      <c r="V33" s="12">
        <f t="shared" si="4"/>
        <v>1109</v>
      </c>
      <c r="W33" s="12">
        <f t="shared" si="5"/>
        <v>1550</v>
      </c>
      <c r="Y33" s="1">
        <v>429</v>
      </c>
      <c r="Z33" s="1">
        <v>749</v>
      </c>
      <c r="AA33" s="1">
        <v>1068</v>
      </c>
      <c r="AC33" s="36">
        <f t="shared" si="6"/>
        <v>492</v>
      </c>
      <c r="AD33" s="36">
        <f t="shared" si="7"/>
        <v>840</v>
      </c>
      <c r="AE33" s="36">
        <f t="shared" si="8"/>
        <v>1187</v>
      </c>
    </row>
    <row r="34" spans="1:31" ht="24.75" x14ac:dyDescent="0.45">
      <c r="A34" t="s">
        <v>41</v>
      </c>
      <c r="E34" t="s">
        <v>40</v>
      </c>
      <c r="J34" s="28"/>
      <c r="K34" s="22"/>
      <c r="L34" s="23"/>
      <c r="M34" s="12"/>
      <c r="N34" s="12"/>
      <c r="O34" s="12"/>
      <c r="P34" s="1"/>
      <c r="Q34" s="1"/>
      <c r="R34" s="13"/>
      <c r="S34" s="1"/>
      <c r="T34" s="1"/>
      <c r="U34" s="12"/>
      <c r="V34" s="12"/>
      <c r="W34" s="12"/>
      <c r="Y34" s="1"/>
      <c r="Z34" s="1"/>
      <c r="AA34" s="1"/>
    </row>
    <row r="35" spans="1:31" ht="24.75" x14ac:dyDescent="0.45">
      <c r="A35" t="s">
        <v>42</v>
      </c>
      <c r="E35" s="10" t="s">
        <v>45</v>
      </c>
      <c r="J35" s="28"/>
      <c r="K35" s="22"/>
      <c r="L35" s="23"/>
      <c r="M35" s="12"/>
      <c r="N35" s="12"/>
      <c r="O35" s="12"/>
      <c r="P35" s="1"/>
      <c r="Q35" s="1"/>
      <c r="R35" s="13"/>
      <c r="S35" s="1"/>
      <c r="T35" s="1"/>
      <c r="U35" s="12"/>
      <c r="V35" s="12"/>
      <c r="W35" s="12"/>
      <c r="Y35" s="1"/>
      <c r="Z35" s="1"/>
      <c r="AA35" s="1"/>
    </row>
    <row r="36" spans="1:31" ht="24.75" x14ac:dyDescent="0.45">
      <c r="A36" t="s">
        <v>81</v>
      </c>
      <c r="E36" t="s">
        <v>46</v>
      </c>
      <c r="J36" s="28"/>
      <c r="K36" s="22"/>
      <c r="L36" s="23"/>
      <c r="M36" s="12"/>
      <c r="N36" s="12"/>
      <c r="O36" s="12"/>
      <c r="P36" s="1"/>
      <c r="Q36" s="1"/>
      <c r="R36" s="13"/>
      <c r="S36" s="1"/>
      <c r="T36" s="1"/>
      <c r="U36" s="12"/>
      <c r="V36" s="12"/>
      <c r="W36" s="12"/>
      <c r="Y36" s="1"/>
      <c r="Z36" s="1"/>
      <c r="AA36" s="1"/>
    </row>
    <row r="37" spans="1:31" ht="24.75" x14ac:dyDescent="0.45">
      <c r="E37" t="s">
        <v>7</v>
      </c>
      <c r="J37" s="28">
        <v>35</v>
      </c>
      <c r="K37" s="22">
        <v>70</v>
      </c>
      <c r="L37" s="23">
        <v>105</v>
      </c>
      <c r="M37" s="12">
        <f t="shared" si="0"/>
        <v>98</v>
      </c>
      <c r="N37" s="12">
        <f t="shared" si="1"/>
        <v>161</v>
      </c>
      <c r="O37" s="12">
        <f t="shared" si="2"/>
        <v>224</v>
      </c>
      <c r="P37" s="1"/>
      <c r="Q37" s="1">
        <v>70</v>
      </c>
      <c r="R37" s="13">
        <v>140</v>
      </c>
      <c r="S37" s="1">
        <v>210</v>
      </c>
      <c r="T37" s="1"/>
      <c r="U37" s="12">
        <f t="shared" si="3"/>
        <v>133</v>
      </c>
      <c r="V37" s="12">
        <f t="shared" si="4"/>
        <v>231</v>
      </c>
      <c r="W37" s="12">
        <f t="shared" si="5"/>
        <v>329</v>
      </c>
      <c r="Y37" s="1"/>
      <c r="Z37" s="1"/>
      <c r="AA37" s="1"/>
    </row>
    <row r="38" spans="1:31" ht="24.75" x14ac:dyDescent="0.45">
      <c r="E38" t="s">
        <v>5</v>
      </c>
      <c r="J38" s="28">
        <v>70</v>
      </c>
      <c r="K38" s="22">
        <v>140</v>
      </c>
      <c r="L38" s="23">
        <v>210</v>
      </c>
      <c r="M38" s="12">
        <f t="shared" si="0"/>
        <v>133</v>
      </c>
      <c r="N38" s="12">
        <f t="shared" si="1"/>
        <v>231</v>
      </c>
      <c r="O38" s="12">
        <f t="shared" si="2"/>
        <v>329</v>
      </c>
      <c r="P38" s="1"/>
      <c r="Q38" s="1">
        <v>140</v>
      </c>
      <c r="R38" s="13">
        <v>280</v>
      </c>
      <c r="S38" s="1">
        <v>420</v>
      </c>
      <c r="T38" s="1"/>
      <c r="U38" s="12">
        <f t="shared" si="3"/>
        <v>203</v>
      </c>
      <c r="V38" s="12">
        <f t="shared" si="4"/>
        <v>371</v>
      </c>
      <c r="W38" s="12">
        <f t="shared" si="5"/>
        <v>539</v>
      </c>
      <c r="Y38" s="1"/>
      <c r="Z38" s="1"/>
      <c r="AA38" s="1"/>
    </row>
    <row r="39" spans="1:31" ht="24.75" x14ac:dyDescent="0.45">
      <c r="E39" t="s">
        <v>6</v>
      </c>
      <c r="J39" s="28">
        <v>105</v>
      </c>
      <c r="K39" s="22">
        <v>210</v>
      </c>
      <c r="L39" s="23">
        <v>315</v>
      </c>
      <c r="M39" s="12">
        <f t="shared" si="0"/>
        <v>168</v>
      </c>
      <c r="N39" s="12">
        <f t="shared" si="1"/>
        <v>301</v>
      </c>
      <c r="O39" s="12">
        <f t="shared" si="2"/>
        <v>434</v>
      </c>
      <c r="P39" s="1"/>
      <c r="Q39" s="1">
        <v>210</v>
      </c>
      <c r="R39" s="13">
        <v>420</v>
      </c>
      <c r="S39" s="1">
        <v>630</v>
      </c>
      <c r="T39" s="1"/>
      <c r="U39" s="12">
        <f t="shared" si="3"/>
        <v>273</v>
      </c>
      <c r="V39" s="12">
        <f t="shared" si="4"/>
        <v>511</v>
      </c>
      <c r="W39" s="12">
        <f t="shared" si="5"/>
        <v>749</v>
      </c>
      <c r="Y39" s="1"/>
      <c r="Z39" s="1"/>
      <c r="AA39" s="1"/>
    </row>
    <row r="40" spans="1:31" ht="24.75" x14ac:dyDescent="0.45">
      <c r="E40" t="s">
        <v>56</v>
      </c>
      <c r="J40" s="28">
        <v>35</v>
      </c>
      <c r="K40" s="22">
        <v>70</v>
      </c>
      <c r="L40" s="23">
        <v>105</v>
      </c>
      <c r="M40" s="12">
        <f t="shared" si="0"/>
        <v>98</v>
      </c>
      <c r="N40" s="12">
        <f t="shared" si="1"/>
        <v>161</v>
      </c>
      <c r="O40" s="12">
        <f t="shared" si="2"/>
        <v>224</v>
      </c>
      <c r="P40" s="1"/>
      <c r="Q40" s="1">
        <v>70</v>
      </c>
      <c r="R40" s="13">
        <v>140</v>
      </c>
      <c r="S40" s="1">
        <v>210</v>
      </c>
      <c r="T40" s="1"/>
      <c r="U40" s="12">
        <f t="shared" si="3"/>
        <v>133</v>
      </c>
      <c r="V40" s="12">
        <f t="shared" si="4"/>
        <v>231</v>
      </c>
      <c r="W40" s="12">
        <f t="shared" si="5"/>
        <v>329</v>
      </c>
      <c r="Y40" s="1"/>
      <c r="Z40" s="1"/>
      <c r="AA40" s="1"/>
    </row>
    <row r="41" spans="1:31" ht="24.75" x14ac:dyDescent="0.45">
      <c r="E41" t="s">
        <v>51</v>
      </c>
      <c r="J41" s="28"/>
      <c r="K41" s="22"/>
      <c r="L41" s="23"/>
      <c r="M41" s="12"/>
      <c r="N41" s="12"/>
      <c r="O41" s="12"/>
      <c r="P41" s="1"/>
      <c r="Q41" s="1"/>
      <c r="R41" s="13"/>
      <c r="S41" s="1"/>
      <c r="T41" s="1"/>
      <c r="U41" s="12"/>
      <c r="V41" s="12"/>
      <c r="W41" s="12"/>
      <c r="Y41" s="1"/>
      <c r="Z41" s="1"/>
      <c r="AA41" s="1"/>
    </row>
    <row r="42" spans="1:31" ht="24.75" x14ac:dyDescent="0.45">
      <c r="E42" t="s">
        <v>47</v>
      </c>
      <c r="J42" s="28">
        <v>175</v>
      </c>
      <c r="K42" s="22">
        <v>350</v>
      </c>
      <c r="L42" s="23">
        <v>525</v>
      </c>
      <c r="M42" s="12">
        <f t="shared" si="0"/>
        <v>238</v>
      </c>
      <c r="N42" s="12">
        <f t="shared" si="1"/>
        <v>441</v>
      </c>
      <c r="O42" s="12">
        <f t="shared" si="2"/>
        <v>644</v>
      </c>
      <c r="P42" s="1"/>
      <c r="Q42" s="1"/>
      <c r="R42" s="13"/>
      <c r="S42" s="1"/>
      <c r="T42" s="1"/>
      <c r="U42" s="12"/>
      <c r="V42" s="12"/>
      <c r="W42" s="12"/>
      <c r="Y42" s="1"/>
      <c r="Z42" s="1"/>
      <c r="AA42" s="1"/>
    </row>
    <row r="43" spans="1:31" ht="24.75" x14ac:dyDescent="0.45">
      <c r="E43" t="s">
        <v>48</v>
      </c>
      <c r="J43" s="28">
        <v>245</v>
      </c>
      <c r="K43" s="22">
        <v>490</v>
      </c>
      <c r="L43" s="23">
        <v>735</v>
      </c>
      <c r="M43" s="12">
        <f t="shared" si="0"/>
        <v>308</v>
      </c>
      <c r="N43" s="12">
        <f t="shared" si="1"/>
        <v>581</v>
      </c>
      <c r="O43" s="12">
        <f t="shared" si="2"/>
        <v>854</v>
      </c>
      <c r="P43" s="1"/>
      <c r="Q43" s="1"/>
      <c r="R43" s="13"/>
      <c r="S43" s="1"/>
      <c r="T43" s="1"/>
      <c r="U43" s="12"/>
      <c r="V43" s="12"/>
      <c r="W43" s="12"/>
      <c r="Y43" s="1"/>
      <c r="Z43" s="1"/>
      <c r="AA43" s="1"/>
    </row>
    <row r="44" spans="1:31" ht="24.75" x14ac:dyDescent="0.45">
      <c r="E44" t="s">
        <v>49</v>
      </c>
      <c r="J44" s="28"/>
      <c r="K44" s="22"/>
      <c r="L44" s="23"/>
      <c r="M44" s="12"/>
      <c r="N44" s="12"/>
      <c r="O44" s="12"/>
      <c r="P44" s="1"/>
      <c r="Q44" s="1"/>
      <c r="R44" s="13"/>
      <c r="S44" s="1"/>
      <c r="T44" s="1"/>
      <c r="U44" s="12"/>
      <c r="V44" s="12"/>
      <c r="W44" s="12"/>
      <c r="Y44" s="1"/>
      <c r="Z44" s="1"/>
      <c r="AA44" s="1"/>
    </row>
    <row r="45" spans="1:31" ht="24.75" x14ac:dyDescent="0.45">
      <c r="J45" s="28"/>
      <c r="K45" s="22"/>
      <c r="L45" s="23"/>
      <c r="M45" s="12"/>
      <c r="N45" s="12"/>
      <c r="O45" s="12"/>
      <c r="P45" s="1"/>
      <c r="Q45" s="1"/>
      <c r="R45" s="13"/>
      <c r="S45" s="1"/>
      <c r="T45" s="1"/>
      <c r="U45" s="12"/>
      <c r="V45" s="12"/>
      <c r="W45" s="12"/>
      <c r="Y45" s="1"/>
      <c r="Z45" s="1"/>
      <c r="AA45" s="1"/>
    </row>
    <row r="46" spans="1:31" ht="24.75" x14ac:dyDescent="0.45">
      <c r="J46" s="28"/>
      <c r="K46" s="22"/>
      <c r="L46" s="23"/>
      <c r="M46" s="12"/>
      <c r="N46" s="12"/>
      <c r="O46" s="12"/>
      <c r="P46" s="1"/>
      <c r="Q46" s="1"/>
      <c r="R46" s="13"/>
      <c r="S46" s="1"/>
      <c r="T46" s="1"/>
      <c r="U46" s="12"/>
      <c r="V46" s="12"/>
      <c r="W46" s="12"/>
      <c r="Y46" s="1"/>
      <c r="Z46" s="1"/>
      <c r="AA46" s="1"/>
    </row>
    <row r="47" spans="1:31" ht="24.75" x14ac:dyDescent="0.45">
      <c r="A47" t="s">
        <v>85</v>
      </c>
      <c r="E47" s="5" t="s">
        <v>53</v>
      </c>
      <c r="I47" t="s">
        <v>3</v>
      </c>
      <c r="J47" s="28">
        <v>469</v>
      </c>
      <c r="K47" s="22">
        <v>788</v>
      </c>
      <c r="L47" s="23">
        <v>1127</v>
      </c>
      <c r="M47" s="12">
        <f t="shared" si="0"/>
        <v>532</v>
      </c>
      <c r="N47" s="12">
        <f t="shared" si="1"/>
        <v>879</v>
      </c>
      <c r="O47" s="12">
        <f t="shared" si="2"/>
        <v>1246</v>
      </c>
      <c r="P47" s="1"/>
      <c r="Q47" s="1">
        <v>578</v>
      </c>
      <c r="R47" s="13">
        <v>995</v>
      </c>
      <c r="S47" s="1">
        <v>1442</v>
      </c>
      <c r="T47" s="1"/>
      <c r="U47" s="12">
        <f t="shared" si="3"/>
        <v>641</v>
      </c>
      <c r="V47" s="12">
        <f t="shared" si="4"/>
        <v>1086</v>
      </c>
      <c r="W47" s="12">
        <f t="shared" si="5"/>
        <v>1561</v>
      </c>
      <c r="Y47" s="1">
        <v>324</v>
      </c>
      <c r="Z47" s="1">
        <v>578</v>
      </c>
      <c r="AA47" s="1">
        <v>847</v>
      </c>
      <c r="AC47" s="36">
        <f t="shared" si="6"/>
        <v>387</v>
      </c>
      <c r="AD47" s="36">
        <f t="shared" si="7"/>
        <v>669</v>
      </c>
      <c r="AE47" s="36">
        <f t="shared" si="8"/>
        <v>966</v>
      </c>
    </row>
    <row r="48" spans="1:31" ht="24.75" x14ac:dyDescent="0.45">
      <c r="A48" t="s">
        <v>86</v>
      </c>
      <c r="E48" t="s">
        <v>28</v>
      </c>
      <c r="I48" t="s">
        <v>12</v>
      </c>
      <c r="J48" s="28">
        <v>595</v>
      </c>
      <c r="K48" s="22">
        <v>1079</v>
      </c>
      <c r="L48" s="23">
        <v>1515</v>
      </c>
      <c r="M48" s="12">
        <f t="shared" si="0"/>
        <v>658</v>
      </c>
      <c r="N48" s="12">
        <f t="shared" si="1"/>
        <v>1170</v>
      </c>
      <c r="O48" s="12">
        <f t="shared" si="2"/>
        <v>1634</v>
      </c>
      <c r="P48" s="1"/>
      <c r="Q48" s="1">
        <v>697</v>
      </c>
      <c r="R48" s="13">
        <v>1286</v>
      </c>
      <c r="S48" s="1">
        <v>1828</v>
      </c>
      <c r="T48" s="1"/>
      <c r="U48" s="12">
        <f t="shared" si="3"/>
        <v>760</v>
      </c>
      <c r="V48" s="12">
        <f t="shared" si="4"/>
        <v>1377</v>
      </c>
      <c r="W48" s="12">
        <f t="shared" si="5"/>
        <v>1947</v>
      </c>
      <c r="Y48" s="1">
        <v>424</v>
      </c>
      <c r="Z48" s="1">
        <v>789</v>
      </c>
      <c r="AA48" s="1">
        <v>1152</v>
      </c>
      <c r="AC48" s="36">
        <f t="shared" si="6"/>
        <v>487</v>
      </c>
      <c r="AD48" s="36">
        <f t="shared" si="7"/>
        <v>880</v>
      </c>
      <c r="AE48" s="36">
        <f t="shared" si="8"/>
        <v>1271</v>
      </c>
    </row>
    <row r="49" spans="1:27" ht="24.75" x14ac:dyDescent="0.45">
      <c r="A49" t="s">
        <v>36</v>
      </c>
      <c r="E49" t="s">
        <v>10</v>
      </c>
      <c r="J49" s="28"/>
      <c r="K49" s="22"/>
      <c r="L49" s="23"/>
      <c r="M49" s="12"/>
      <c r="N49" s="12"/>
      <c r="O49" s="12"/>
      <c r="P49" s="1"/>
      <c r="Q49" s="1"/>
      <c r="R49" s="13"/>
      <c r="S49" s="1"/>
      <c r="T49" s="1"/>
      <c r="U49" s="12"/>
      <c r="V49" s="12"/>
      <c r="W49" s="12"/>
      <c r="Y49" s="1"/>
      <c r="Z49" s="1"/>
      <c r="AA49" s="1"/>
    </row>
    <row r="50" spans="1:27" ht="24.75" x14ac:dyDescent="0.45">
      <c r="E50" s="10" t="s">
        <v>45</v>
      </c>
      <c r="J50" s="28"/>
      <c r="K50" s="22"/>
      <c r="L50" s="23"/>
      <c r="M50" s="12"/>
      <c r="N50" s="12"/>
      <c r="O50" s="12"/>
      <c r="P50" s="1"/>
      <c r="Q50" s="1"/>
      <c r="R50" s="13"/>
      <c r="S50" s="1"/>
      <c r="T50" s="1"/>
      <c r="U50" s="12"/>
      <c r="V50" s="12"/>
      <c r="W50" s="12"/>
      <c r="Y50" s="1"/>
      <c r="Z50" s="1"/>
      <c r="AA50" s="1"/>
    </row>
    <row r="51" spans="1:27" ht="24.75" x14ac:dyDescent="0.45">
      <c r="E51" t="s">
        <v>50</v>
      </c>
      <c r="J51" s="28"/>
      <c r="K51" s="22"/>
      <c r="L51" s="23"/>
      <c r="M51" s="12"/>
      <c r="N51" s="12"/>
      <c r="O51" s="12"/>
      <c r="P51" s="1"/>
      <c r="Q51" s="1"/>
      <c r="R51" s="13"/>
      <c r="S51" s="1"/>
      <c r="T51" s="1"/>
      <c r="U51" s="12"/>
      <c r="V51" s="12"/>
      <c r="W51" s="12"/>
      <c r="Y51" s="1"/>
      <c r="Z51" s="1"/>
      <c r="AA51" s="1"/>
    </row>
    <row r="52" spans="1:27" ht="24.75" x14ac:dyDescent="0.45">
      <c r="E52" t="s">
        <v>8</v>
      </c>
      <c r="J52" s="28"/>
      <c r="K52" s="22"/>
      <c r="L52" s="23"/>
      <c r="M52" s="12"/>
      <c r="N52" s="12"/>
      <c r="O52" s="12"/>
      <c r="P52" s="1"/>
      <c r="Q52" s="1"/>
      <c r="R52" s="13"/>
      <c r="S52" s="1"/>
      <c r="T52" s="1"/>
      <c r="U52" s="12"/>
      <c r="V52" s="12"/>
      <c r="W52" s="12"/>
      <c r="Y52" s="1"/>
      <c r="Z52" s="1"/>
      <c r="AA52" s="1"/>
    </row>
    <row r="53" spans="1:27" ht="24.75" x14ac:dyDescent="0.45">
      <c r="E53" t="s">
        <v>88</v>
      </c>
      <c r="J53" s="28"/>
      <c r="K53" s="22"/>
      <c r="L53" s="23"/>
      <c r="M53" s="12"/>
      <c r="N53" s="12"/>
      <c r="O53" s="12"/>
      <c r="P53" s="1"/>
      <c r="Q53" s="1"/>
      <c r="R53" s="13"/>
      <c r="S53" s="1"/>
      <c r="T53" s="1"/>
      <c r="U53" s="12"/>
      <c r="V53" s="12"/>
      <c r="W53" s="12"/>
      <c r="Y53" s="1"/>
      <c r="Z53" s="1"/>
      <c r="AA53" s="1"/>
    </row>
    <row r="54" spans="1:27" ht="24.75" x14ac:dyDescent="0.45">
      <c r="E54" t="s">
        <v>52</v>
      </c>
      <c r="J54" s="28"/>
      <c r="K54" s="22"/>
      <c r="L54" s="23"/>
      <c r="M54" s="12"/>
      <c r="N54" s="12"/>
      <c r="O54" s="12"/>
      <c r="P54" s="1"/>
      <c r="Q54" s="1"/>
      <c r="R54" s="13"/>
      <c r="S54" s="1"/>
      <c r="T54" s="1"/>
      <c r="U54" s="12"/>
      <c r="V54" s="12"/>
      <c r="W54" s="12"/>
      <c r="Y54" s="1"/>
      <c r="Z54" s="1"/>
      <c r="AA54" s="1"/>
    </row>
    <row r="55" spans="1:27" ht="24.75" x14ac:dyDescent="0.45">
      <c r="E55" t="s">
        <v>89</v>
      </c>
      <c r="J55" s="28"/>
      <c r="K55" s="22"/>
      <c r="L55" s="23"/>
      <c r="M55" s="12"/>
      <c r="N55" s="12"/>
      <c r="O55" s="12"/>
      <c r="P55" s="1"/>
      <c r="Q55" s="1"/>
      <c r="R55" s="13"/>
      <c r="S55" s="1"/>
      <c r="T55" s="1"/>
      <c r="U55" s="12"/>
      <c r="V55" s="12"/>
      <c r="W55" s="12"/>
      <c r="Y55" s="1"/>
      <c r="Z55" s="1"/>
      <c r="AA55" s="1"/>
    </row>
    <row r="56" spans="1:27" ht="24.75" x14ac:dyDescent="0.45">
      <c r="J56" s="28"/>
      <c r="K56" s="22"/>
      <c r="L56" s="23"/>
      <c r="M56" s="12"/>
      <c r="N56" s="12"/>
      <c r="O56" s="12"/>
      <c r="P56" s="1"/>
      <c r="Q56" s="1"/>
      <c r="R56" s="13"/>
      <c r="S56" s="1"/>
      <c r="T56" s="1"/>
      <c r="U56" s="12"/>
      <c r="V56" s="12"/>
      <c r="W56" s="12"/>
      <c r="Y56" s="1"/>
      <c r="Z56" s="1"/>
      <c r="AA56" s="1"/>
    </row>
    <row r="57" spans="1:27" ht="24.75" x14ac:dyDescent="0.45">
      <c r="J57" s="28"/>
      <c r="K57" s="22"/>
      <c r="L57" s="23"/>
      <c r="M57" s="12"/>
      <c r="N57" s="12"/>
      <c r="O57" s="12"/>
      <c r="P57" s="1"/>
      <c r="Q57" s="1"/>
      <c r="R57" s="13"/>
      <c r="S57" s="1"/>
      <c r="T57" s="1"/>
      <c r="U57" s="12"/>
      <c r="V57" s="12"/>
      <c r="W57" s="12"/>
      <c r="Y57" s="1"/>
      <c r="Z57" s="1"/>
      <c r="AA57" s="1"/>
    </row>
    <row r="58" spans="1:27" ht="24.75" x14ac:dyDescent="0.45">
      <c r="A58" t="s">
        <v>82</v>
      </c>
      <c r="E58" t="s">
        <v>87</v>
      </c>
      <c r="I58" t="s">
        <v>3</v>
      </c>
      <c r="J58" s="28">
        <v>765</v>
      </c>
      <c r="K58" s="22">
        <v>1430</v>
      </c>
      <c r="L58" s="23">
        <v>2095</v>
      </c>
      <c r="M58" s="12">
        <f t="shared" si="0"/>
        <v>828</v>
      </c>
      <c r="N58" s="12">
        <f t="shared" si="1"/>
        <v>1521</v>
      </c>
      <c r="O58" s="12">
        <f t="shared" si="2"/>
        <v>2214</v>
      </c>
      <c r="P58" s="1"/>
      <c r="Q58" s="1">
        <v>1080</v>
      </c>
      <c r="R58" s="13">
        <v>2060</v>
      </c>
      <c r="S58" s="1">
        <v>3040</v>
      </c>
      <c r="T58" s="1"/>
      <c r="U58" s="12">
        <f t="shared" si="3"/>
        <v>1143</v>
      </c>
      <c r="V58" s="12">
        <f t="shared" si="4"/>
        <v>2151</v>
      </c>
      <c r="W58" s="12">
        <f t="shared" si="5"/>
        <v>3159</v>
      </c>
      <c r="Y58" s="1"/>
      <c r="Z58" s="1"/>
      <c r="AA58" s="1"/>
    </row>
    <row r="59" spans="1:27" ht="24.75" x14ac:dyDescent="0.45">
      <c r="A59" t="s">
        <v>83</v>
      </c>
      <c r="E59" t="s">
        <v>11</v>
      </c>
      <c r="I59" t="s">
        <v>12</v>
      </c>
      <c r="J59" s="28">
        <v>1101</v>
      </c>
      <c r="K59" s="22">
        <v>2102</v>
      </c>
      <c r="L59" s="23">
        <v>3103</v>
      </c>
      <c r="M59" s="12">
        <f t="shared" si="0"/>
        <v>1164</v>
      </c>
      <c r="N59" s="12">
        <f t="shared" si="1"/>
        <v>2193</v>
      </c>
      <c r="O59" s="12">
        <f t="shared" si="2"/>
        <v>3222</v>
      </c>
      <c r="P59" s="1"/>
      <c r="Q59" s="1">
        <v>1416</v>
      </c>
      <c r="R59" s="13">
        <v>2732</v>
      </c>
      <c r="S59" s="1">
        <v>4048</v>
      </c>
      <c r="T59" s="1"/>
      <c r="U59" s="12">
        <f t="shared" si="3"/>
        <v>1479</v>
      </c>
      <c r="V59" s="12">
        <f t="shared" si="4"/>
        <v>2823</v>
      </c>
      <c r="W59" s="12">
        <f t="shared" si="5"/>
        <v>4167</v>
      </c>
      <c r="Y59" s="1"/>
      <c r="Z59" s="1"/>
      <c r="AA59" s="1"/>
    </row>
    <row r="60" spans="1:27" ht="24.75" x14ac:dyDescent="0.45">
      <c r="A60" t="s">
        <v>36</v>
      </c>
      <c r="E60" s="10" t="s">
        <v>45</v>
      </c>
      <c r="J60" s="28"/>
      <c r="K60" s="22"/>
      <c r="L60" s="23"/>
      <c r="M60" s="12"/>
      <c r="N60" s="12"/>
      <c r="O60" s="12"/>
      <c r="P60" s="1"/>
      <c r="Q60" s="1"/>
      <c r="R60" s="13"/>
      <c r="S60" s="1"/>
      <c r="T60" s="1"/>
      <c r="U60" s="12"/>
      <c r="V60" s="12"/>
      <c r="W60" s="12"/>
      <c r="Y60" s="1"/>
      <c r="Z60" s="1"/>
      <c r="AA60" s="1"/>
    </row>
    <row r="61" spans="1:27" ht="24.75" x14ac:dyDescent="0.45">
      <c r="E61" t="s">
        <v>90</v>
      </c>
      <c r="J61" s="28"/>
      <c r="K61" s="22"/>
      <c r="L61" s="23"/>
      <c r="M61" s="12"/>
      <c r="N61" s="12"/>
      <c r="O61" s="12"/>
      <c r="P61" s="1"/>
      <c r="Q61" s="1"/>
      <c r="R61" s="13"/>
      <c r="S61" s="1"/>
      <c r="T61" s="1"/>
      <c r="U61" s="12"/>
      <c r="V61" s="12"/>
      <c r="W61" s="12"/>
      <c r="Y61" s="1"/>
      <c r="Z61" s="1"/>
      <c r="AA61" s="1"/>
    </row>
    <row r="62" spans="1:27" ht="24.75" x14ac:dyDescent="0.45">
      <c r="E62" t="s">
        <v>66</v>
      </c>
      <c r="J62" s="28">
        <v>70</v>
      </c>
      <c r="K62" s="22">
        <v>140</v>
      </c>
      <c r="L62" s="23">
        <v>210</v>
      </c>
      <c r="M62" s="12">
        <f t="shared" si="0"/>
        <v>133</v>
      </c>
      <c r="N62" s="12">
        <f t="shared" si="1"/>
        <v>231</v>
      </c>
      <c r="O62" s="12">
        <f t="shared" si="2"/>
        <v>329</v>
      </c>
      <c r="P62" s="1"/>
      <c r="Q62" s="1">
        <v>175</v>
      </c>
      <c r="R62" s="13">
        <v>350</v>
      </c>
      <c r="S62" s="1">
        <v>525</v>
      </c>
      <c r="T62" s="1"/>
      <c r="U62" s="12">
        <f t="shared" si="3"/>
        <v>238</v>
      </c>
      <c r="V62" s="12">
        <f t="shared" si="4"/>
        <v>441</v>
      </c>
      <c r="W62" s="12">
        <f t="shared" si="5"/>
        <v>644</v>
      </c>
      <c r="Y62" s="1"/>
      <c r="Z62" s="1"/>
      <c r="AA62" s="1"/>
    </row>
    <row r="63" spans="1:27" ht="24.75" x14ac:dyDescent="0.45">
      <c r="E63" t="s">
        <v>9</v>
      </c>
      <c r="J63" s="28">
        <v>350</v>
      </c>
      <c r="K63" s="22">
        <v>700</v>
      </c>
      <c r="L63" s="23">
        <v>1050</v>
      </c>
      <c r="M63" s="12">
        <f t="shared" si="0"/>
        <v>413</v>
      </c>
      <c r="N63" s="12">
        <f t="shared" si="1"/>
        <v>791</v>
      </c>
      <c r="O63" s="12">
        <f t="shared" si="2"/>
        <v>1169</v>
      </c>
      <c r="P63" s="1"/>
      <c r="Q63" s="1">
        <v>665</v>
      </c>
      <c r="R63" s="13">
        <v>1330</v>
      </c>
      <c r="S63" s="1">
        <v>1995</v>
      </c>
      <c r="T63" s="1"/>
      <c r="U63" s="12">
        <f t="shared" si="3"/>
        <v>728</v>
      </c>
      <c r="V63" s="12">
        <f t="shared" si="4"/>
        <v>1421</v>
      </c>
      <c r="W63" s="12">
        <f t="shared" si="5"/>
        <v>2114</v>
      </c>
      <c r="Y63" s="1"/>
      <c r="Z63" s="1"/>
      <c r="AA63" s="1"/>
    </row>
    <row r="64" spans="1:27" ht="24.75" x14ac:dyDescent="0.45">
      <c r="E64" t="s">
        <v>69</v>
      </c>
      <c r="J64" s="28"/>
      <c r="K64" s="22"/>
      <c r="L64" s="23"/>
      <c r="M64" s="12"/>
      <c r="N64" s="12"/>
      <c r="O64" s="12"/>
      <c r="P64" s="1"/>
      <c r="Q64" s="1"/>
      <c r="R64" s="13"/>
      <c r="S64" s="1"/>
      <c r="T64" s="1"/>
      <c r="U64" s="12"/>
      <c r="V64" s="12"/>
      <c r="W64" s="1"/>
      <c r="Y64" s="1"/>
      <c r="Z64" s="1"/>
      <c r="AA64" s="1"/>
    </row>
    <row r="65" spans="5:27" ht="24.75" x14ac:dyDescent="0.45">
      <c r="E65" t="s">
        <v>67</v>
      </c>
      <c r="J65" s="28"/>
      <c r="K65" s="29"/>
      <c r="L65" s="23"/>
      <c r="M65" s="12"/>
      <c r="N65" s="12"/>
      <c r="O65" s="12"/>
      <c r="P65" s="1"/>
      <c r="Q65" s="1"/>
      <c r="R65" s="13"/>
      <c r="U65" s="12"/>
      <c r="V65" s="12"/>
      <c r="Y65" s="1"/>
      <c r="Z65" s="1"/>
      <c r="AA65" s="1"/>
    </row>
    <row r="66" spans="5:27" ht="25.5" thickBot="1" x14ac:dyDescent="0.5">
      <c r="E66" t="s">
        <v>68</v>
      </c>
      <c r="J66" s="30"/>
      <c r="K66" s="31"/>
      <c r="L66" s="32"/>
      <c r="M66" s="12"/>
      <c r="N66" s="12"/>
      <c r="O66" s="12"/>
      <c r="U66" s="12"/>
      <c r="V66" s="12"/>
    </row>
    <row r="67" spans="5:27" ht="24.75" x14ac:dyDescent="0.45">
      <c r="U67" s="12"/>
      <c r="V67" s="12"/>
    </row>
    <row r="68" spans="5:27" ht="24.75" x14ac:dyDescent="0.45">
      <c r="E68" s="3"/>
      <c r="G68" s="11" t="s">
        <v>57</v>
      </c>
      <c r="V68" s="12"/>
    </row>
    <row r="69" spans="5:27" ht="24.75" x14ac:dyDescent="0.45">
      <c r="G69" t="s">
        <v>73</v>
      </c>
      <c r="V69" s="12"/>
    </row>
    <row r="70" spans="5:27" ht="24.75" x14ac:dyDescent="0.45">
      <c r="G70" t="s">
        <v>93</v>
      </c>
      <c r="V70" s="12"/>
    </row>
    <row r="71" spans="5:27" ht="24.75" x14ac:dyDescent="0.45">
      <c r="G71" t="s">
        <v>96</v>
      </c>
      <c r="V71" s="12"/>
    </row>
    <row r="72" spans="5:27" ht="24.75" x14ac:dyDescent="0.45">
      <c r="G72" t="s">
        <v>95</v>
      </c>
      <c r="V72" s="12"/>
    </row>
    <row r="73" spans="5:27" ht="24.75" x14ac:dyDescent="0.45">
      <c r="G73" t="s">
        <v>94</v>
      </c>
      <c r="V73" s="12"/>
    </row>
    <row r="74" spans="5:27" ht="24.75" x14ac:dyDescent="0.45">
      <c r="G74" t="s">
        <v>58</v>
      </c>
      <c r="V74" s="12"/>
    </row>
    <row r="75" spans="5:27" ht="24.75" x14ac:dyDescent="0.45">
      <c r="G75" t="s">
        <v>59</v>
      </c>
      <c r="V75" s="12"/>
    </row>
    <row r="76" spans="5:27" ht="24.75" x14ac:dyDescent="0.45">
      <c r="G76" t="s">
        <v>61</v>
      </c>
      <c r="V76" s="12"/>
    </row>
    <row r="77" spans="5:27" ht="24.75" x14ac:dyDescent="0.45">
      <c r="G77" t="s">
        <v>60</v>
      </c>
      <c r="V77" s="12"/>
    </row>
    <row r="78" spans="5:27" ht="24.75" x14ac:dyDescent="0.45">
      <c r="G78" t="s">
        <v>71</v>
      </c>
      <c r="V78" s="12"/>
    </row>
    <row r="79" spans="5:27" ht="24.75" x14ac:dyDescent="0.45">
      <c r="G79" t="s">
        <v>84</v>
      </c>
      <c r="V79" s="12"/>
    </row>
    <row r="80" spans="5:27" ht="24.75" x14ac:dyDescent="0.45">
      <c r="G80" t="s">
        <v>62</v>
      </c>
      <c r="V80" s="12"/>
    </row>
    <row r="81" spans="7:22" ht="24.75" x14ac:dyDescent="0.45">
      <c r="G81" t="s">
        <v>63</v>
      </c>
      <c r="V81" s="12"/>
    </row>
    <row r="82" spans="7:22" x14ac:dyDescent="0.4">
      <c r="G82" t="s">
        <v>64</v>
      </c>
    </row>
    <row r="83" spans="7:22" x14ac:dyDescent="0.4">
      <c r="G83" t="s">
        <v>75</v>
      </c>
    </row>
    <row r="84" spans="7:22" x14ac:dyDescent="0.4">
      <c r="G84" t="s">
        <v>74</v>
      </c>
    </row>
    <row r="85" spans="7:22" x14ac:dyDescent="0.4">
      <c r="G85" t="s">
        <v>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2016-11-10T04:18:41Z</dcterms:created>
  <dcterms:modified xsi:type="dcterms:W3CDTF">2016-12-27T12:32:38Z</dcterms:modified>
</cp:coreProperties>
</file>